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Φύλλο1" sheetId="1" r:id="rId1"/>
    <sheet name="Φύλλο2" sheetId="2" r:id="rId2"/>
    <sheet name="Φύλλο3" sheetId="3" r:id="rId3"/>
  </sheets>
  <calcPr calcId="145621"/>
</workbook>
</file>

<file path=xl/calcChain.xml><?xml version="1.0" encoding="utf-8"?>
<calcChain xmlns="http://schemas.openxmlformats.org/spreadsheetml/2006/main">
  <c r="B15" i="1" l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B23" i="1"/>
  <c r="B22" i="1"/>
  <c r="B21" i="1"/>
  <c r="B20" i="1"/>
  <c r="B19" i="1"/>
  <c r="B18" i="1"/>
  <c r="B17" i="1"/>
  <c r="B16" i="1"/>
  <c r="B13" i="1"/>
  <c r="B12" i="1"/>
  <c r="B14" i="1"/>
  <c r="B11" i="1"/>
  <c r="B10" i="1"/>
  <c r="B9" i="1"/>
  <c r="B8" i="1"/>
  <c r="B7" i="1"/>
  <c r="B6" i="1" l="1"/>
  <c r="B5" i="1"/>
  <c r="B4" i="1"/>
</calcChain>
</file>

<file path=xl/sharedStrings.xml><?xml version="1.0" encoding="utf-8"?>
<sst xmlns="http://schemas.openxmlformats.org/spreadsheetml/2006/main" count="22" uniqueCount="22">
  <si>
    <t>κλιμακα</t>
  </si>
  <si>
    <t xml:space="preserve">ταστο </t>
  </si>
  <si>
    <t>1ο</t>
  </si>
  <si>
    <t>2ο</t>
  </si>
  <si>
    <t>3ο</t>
  </si>
  <si>
    <t>4ο</t>
  </si>
  <si>
    <t>5ο</t>
  </si>
  <si>
    <t>6ο</t>
  </si>
  <si>
    <t>7ο</t>
  </si>
  <si>
    <t>8ο</t>
  </si>
  <si>
    <t>9ο</t>
  </si>
  <si>
    <t>10ο</t>
  </si>
  <si>
    <t>11ο</t>
  </si>
  <si>
    <t>12ο</t>
  </si>
  <si>
    <t>13ο</t>
  </si>
  <si>
    <t>14ο</t>
  </si>
  <si>
    <t>15ο</t>
  </si>
  <si>
    <t>16ο</t>
  </si>
  <si>
    <t>17ο</t>
  </si>
  <si>
    <t>18ο</t>
  </si>
  <si>
    <t>19ο</t>
  </si>
  <si>
    <t>20ο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</si>
</sst>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l-G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988407699037624E-2"/>
          <c:y val="5.1400554097404488E-2"/>
          <c:w val="0.88356714785651791"/>
          <c:h val="0.79270055179538923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Φύλλο1!$B$3:$D$3</c:f>
              <c:numCache>
                <c:formatCode>General</c:formatCode>
                <c:ptCount val="3"/>
                <c:pt idx="0">
                  <c:v>54</c:v>
                </c:pt>
                <c:pt idx="1">
                  <c:v>54</c:v>
                </c:pt>
                <c:pt idx="2">
                  <c:v>54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Φύλλο1!$B$4:$D$4</c:f>
              <c:numCache>
                <c:formatCode>General</c:formatCode>
                <c:ptCount val="3"/>
                <c:pt idx="0">
                  <c:v>50.975999999999999</c:v>
                </c:pt>
                <c:pt idx="1">
                  <c:v>50.975999999999999</c:v>
                </c:pt>
                <c:pt idx="2">
                  <c:v>50.975999999999999</c:v>
                </c:pt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Φύλλο1!$B$5:$D$5</c:f>
              <c:numCache>
                <c:formatCode>General</c:formatCode>
                <c:ptCount val="3"/>
                <c:pt idx="0">
                  <c:v>49.591007999999995</c:v>
                </c:pt>
                <c:pt idx="1">
                  <c:v>49.591007999999995</c:v>
                </c:pt>
                <c:pt idx="2">
                  <c:v>49.591007999999995</c:v>
                </c:pt>
              </c:numCache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Φύλλο1!$B$6:$D$6</c:f>
              <c:numCache>
                <c:formatCode>General</c:formatCode>
                <c:ptCount val="3"/>
                <c:pt idx="0">
                  <c:v>48.121343999999993</c:v>
                </c:pt>
                <c:pt idx="1">
                  <c:v>48.121343999999993</c:v>
                </c:pt>
                <c:pt idx="2">
                  <c:v>48.121343999999993</c:v>
                </c:pt>
              </c:numCache>
            </c:numRef>
          </c:val>
          <c:smooth val="0"/>
        </c:ser>
        <c:ser>
          <c:idx val="4"/>
          <c:order val="4"/>
          <c:marker>
            <c:symbol val="none"/>
          </c:marker>
          <c:val>
            <c:numRef>
              <c:f>Φύλλο1!$B$7:$D$7</c:f>
              <c:numCache>
                <c:formatCode>General</c:formatCode>
                <c:ptCount val="3"/>
                <c:pt idx="0">
                  <c:v>45.426548735999994</c:v>
                </c:pt>
                <c:pt idx="1">
                  <c:v>45.426548735999994</c:v>
                </c:pt>
                <c:pt idx="2">
                  <c:v>45.426548735999994</c:v>
                </c:pt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val>
            <c:numRef>
              <c:f>Φύλλο1!$B$8:$D$8</c:f>
              <c:numCache>
                <c:formatCode>General</c:formatCode>
                <c:ptCount val="3"/>
                <c:pt idx="0">
                  <c:v>44.416000511999997</c:v>
                </c:pt>
                <c:pt idx="1">
                  <c:v>44.416000511999997</c:v>
                </c:pt>
                <c:pt idx="2">
                  <c:v>44.416000511999997</c:v>
                </c:pt>
              </c:numCache>
            </c:numRef>
          </c:val>
          <c:smooth val="0"/>
        </c:ser>
        <c:ser>
          <c:idx val="6"/>
          <c:order val="6"/>
          <c:marker>
            <c:symbol val="none"/>
          </c:marker>
          <c:val>
            <c:numRef>
              <c:f>Φύλλο1!$B$9:$D$9</c:f>
              <c:numCache>
                <c:formatCode>General</c:formatCode>
                <c:ptCount val="3"/>
                <c:pt idx="0">
                  <c:v>42.882662006783988</c:v>
                </c:pt>
                <c:pt idx="1">
                  <c:v>42.882662006783988</c:v>
                </c:pt>
                <c:pt idx="2">
                  <c:v>42.882662006783988</c:v>
                </c:pt>
              </c:numCache>
            </c:numRef>
          </c:val>
          <c:smooth val="0"/>
        </c:ser>
        <c:ser>
          <c:idx val="7"/>
          <c:order val="7"/>
          <c:marker>
            <c:symbol val="none"/>
          </c:marker>
          <c:val>
            <c:numRef>
              <c:f>Φύλλο1!$B$10:$D$10</c:f>
              <c:numCache>
                <c:formatCode>General</c:formatCode>
                <c:ptCount val="3"/>
                <c:pt idx="0">
                  <c:v>40.481232934404083</c:v>
                </c:pt>
                <c:pt idx="1">
                  <c:v>40.481232934404083</c:v>
                </c:pt>
                <c:pt idx="2">
                  <c:v>40.481232934404083</c:v>
                </c:pt>
              </c:numCache>
            </c:numRef>
          </c:val>
          <c:smooth val="0"/>
        </c:ser>
        <c:ser>
          <c:idx val="8"/>
          <c:order val="8"/>
          <c:marker>
            <c:symbol val="none"/>
          </c:marker>
          <c:val>
            <c:numRef>
              <c:f>Φύλλο1!$B$11:$D$11</c:f>
              <c:numCache>
                <c:formatCode>General</c:formatCode>
                <c:ptCount val="3"/>
                <c:pt idx="0">
                  <c:v>38.214283890077454</c:v>
                </c:pt>
                <c:pt idx="1">
                  <c:v>38.214283890077454</c:v>
                </c:pt>
                <c:pt idx="2">
                  <c:v>38.214283890077454</c:v>
                </c:pt>
              </c:numCache>
            </c:numRef>
          </c:val>
          <c:smooth val="0"/>
        </c:ser>
        <c:ser>
          <c:idx val="9"/>
          <c:order val="9"/>
          <c:marker>
            <c:symbol val="none"/>
          </c:marker>
          <c:val>
            <c:numRef>
              <c:f>Φύλλο1!$B$12:$D$12</c:f>
              <c:numCache>
                <c:formatCode>General</c:formatCode>
                <c:ptCount val="3"/>
                <c:pt idx="0">
                  <c:v>37.176021227775855</c:v>
                </c:pt>
                <c:pt idx="1">
                  <c:v>37.176021227775855</c:v>
                </c:pt>
                <c:pt idx="2">
                  <c:v>37.176021227775855</c:v>
                </c:pt>
              </c:numCache>
            </c:numRef>
          </c:val>
          <c:smooth val="0"/>
        </c:ser>
        <c:ser>
          <c:idx val="10"/>
          <c:order val="10"/>
          <c:marker>
            <c:symbol val="none"/>
          </c:marker>
          <c:val>
            <c:numRef>
              <c:f>Φύλλο1!$B$13:$D$13</c:f>
              <c:numCache>
                <c:formatCode>General</c:formatCode>
                <c:ptCount val="3"/>
                <c:pt idx="0">
                  <c:v>36.074283992233113</c:v>
                </c:pt>
                <c:pt idx="1">
                  <c:v>36.074283992233113</c:v>
                </c:pt>
                <c:pt idx="2">
                  <c:v>36.074283992233113</c:v>
                </c:pt>
              </c:numCache>
            </c:numRef>
          </c:val>
          <c:smooth val="0"/>
        </c:ser>
        <c:ser>
          <c:idx val="11"/>
          <c:order val="11"/>
          <c:marker>
            <c:symbol val="none"/>
          </c:marker>
          <c:val>
            <c:numRef>
              <c:f>Φύλλο1!$B$14:$D$14</c:f>
              <c:numCache>
                <c:formatCode>General</c:formatCode>
                <c:ptCount val="3"/>
                <c:pt idx="0">
                  <c:v>34.054124088668054</c:v>
                </c:pt>
                <c:pt idx="1">
                  <c:v>34.054124088668054</c:v>
                </c:pt>
                <c:pt idx="2">
                  <c:v>34.054124088668054</c:v>
                </c:pt>
              </c:numCache>
            </c:numRef>
          </c:val>
          <c:smooth val="0"/>
        </c:ser>
        <c:ser>
          <c:idx val="12"/>
          <c:order val="12"/>
          <c:marker>
            <c:symbol val="none"/>
          </c:marker>
          <c:val>
            <c:numRef>
              <c:f>Φύλλο1!$B$15:$D$15</c:f>
              <c:numCache>
                <c:formatCode>General</c:formatCode>
                <c:ptCount val="3"/>
                <c:pt idx="0">
                  <c:v>32.663898526872266</c:v>
                </c:pt>
                <c:pt idx="1">
                  <c:v>32.663898526872266</c:v>
                </c:pt>
                <c:pt idx="2">
                  <c:v>32.663898526872266</c:v>
                </c:pt>
              </c:numCache>
            </c:numRef>
          </c:val>
          <c:smooth val="0"/>
        </c:ser>
        <c:ser>
          <c:idx val="13"/>
          <c:order val="13"/>
          <c:marker>
            <c:symbol val="none"/>
          </c:marker>
          <c:val>
            <c:numRef>
              <c:f>Φύλλο1!$B$16:$D$16</c:f>
              <c:numCache>
                <c:formatCode>General</c:formatCode>
                <c:ptCount val="3"/>
                <c:pt idx="0">
                  <c:v>32.14709313970264</c:v>
                </c:pt>
                <c:pt idx="1">
                  <c:v>32.14709313970264</c:v>
                </c:pt>
                <c:pt idx="2">
                  <c:v>32.14709313970264</c:v>
                </c:pt>
              </c:numCache>
            </c:numRef>
          </c:val>
          <c:smooth val="0"/>
        </c:ser>
        <c:ser>
          <c:idx val="14"/>
          <c:order val="14"/>
          <c:marker>
            <c:symbol val="none"/>
          </c:marker>
          <c:val>
            <c:numRef>
              <c:f>Φύλλο1!$B$17:$D$17</c:f>
              <c:numCache>
                <c:formatCode>General</c:formatCode>
                <c:ptCount val="3"/>
                <c:pt idx="0">
                  <c:v>30.346855923879293</c:v>
                </c:pt>
                <c:pt idx="1">
                  <c:v>30.346855923879293</c:v>
                </c:pt>
                <c:pt idx="2">
                  <c:v>30.346855923879293</c:v>
                </c:pt>
              </c:numCache>
            </c:numRef>
          </c:val>
          <c:smooth val="0"/>
        </c:ser>
        <c:ser>
          <c:idx val="15"/>
          <c:order val="15"/>
          <c:marker>
            <c:symbol val="none"/>
          </c:marker>
          <c:val>
            <c:numRef>
              <c:f>Φύλλο1!$B$18:$D$18</c:f>
              <c:numCache>
                <c:formatCode>General</c:formatCode>
                <c:ptCount val="3"/>
                <c:pt idx="0">
                  <c:v>28.647431992142049</c:v>
                </c:pt>
                <c:pt idx="1">
                  <c:v>28.647431992142049</c:v>
                </c:pt>
                <c:pt idx="2">
                  <c:v>28.647431992142049</c:v>
                </c:pt>
              </c:numCache>
            </c:numRef>
          </c:val>
          <c:smooth val="0"/>
        </c:ser>
        <c:ser>
          <c:idx val="16"/>
          <c:order val="16"/>
          <c:marker>
            <c:symbol val="none"/>
          </c:marker>
          <c:val>
            <c:numRef>
              <c:f>Φύλλο1!$B$19:$D$19</c:f>
              <c:numCache>
                <c:formatCode>General</c:formatCode>
                <c:ptCount val="3"/>
                <c:pt idx="0">
                  <c:v>27.869095831406394</c:v>
                </c:pt>
                <c:pt idx="1">
                  <c:v>27.869095831406394</c:v>
                </c:pt>
                <c:pt idx="2">
                  <c:v>27.869095831406394</c:v>
                </c:pt>
              </c:numCache>
            </c:numRef>
          </c:val>
          <c:smooth val="0"/>
        </c:ser>
        <c:ser>
          <c:idx val="17"/>
          <c:order val="17"/>
          <c:marker>
            <c:symbol val="none"/>
          </c:marker>
          <c:val>
            <c:numRef>
              <c:f>Φύλλο1!$B$20:$D$20</c:f>
              <c:numCache>
                <c:formatCode>General</c:formatCode>
                <c:ptCount val="3"/>
                <c:pt idx="0">
                  <c:v>27.043175800582095</c:v>
                </c:pt>
                <c:pt idx="1">
                  <c:v>27.043175800582095</c:v>
                </c:pt>
                <c:pt idx="2">
                  <c:v>27.043175800582095</c:v>
                </c:pt>
              </c:numCache>
            </c:numRef>
          </c:val>
          <c:smooth val="0"/>
        </c:ser>
        <c:ser>
          <c:idx val="18"/>
          <c:order val="18"/>
          <c:marker>
            <c:symbol val="none"/>
          </c:marker>
          <c:val>
            <c:numRef>
              <c:f>Φύλλο1!$B$21:$D$21</c:f>
              <c:numCache>
                <c:formatCode>General</c:formatCode>
                <c:ptCount val="3"/>
                <c:pt idx="0">
                  <c:v>25.528757955749494</c:v>
                </c:pt>
                <c:pt idx="1">
                  <c:v>25.528757955749494</c:v>
                </c:pt>
                <c:pt idx="2">
                  <c:v>25.528757955749494</c:v>
                </c:pt>
              </c:numCache>
            </c:numRef>
          </c:val>
          <c:smooth val="0"/>
        </c:ser>
        <c:ser>
          <c:idx val="19"/>
          <c:order val="19"/>
          <c:marker>
            <c:symbol val="none"/>
          </c:marker>
          <c:val>
            <c:numRef>
              <c:f>Φύλλο1!$B$22:$D$22</c:f>
              <c:numCache>
                <c:formatCode>General</c:formatCode>
                <c:ptCount val="3"/>
                <c:pt idx="0">
                  <c:v>24.835154582816166</c:v>
                </c:pt>
                <c:pt idx="1">
                  <c:v>24.835154582816166</c:v>
                </c:pt>
                <c:pt idx="2">
                  <c:v>24.835154582816166</c:v>
                </c:pt>
              </c:numCache>
            </c:numRef>
          </c:val>
          <c:smooth val="0"/>
        </c:ser>
        <c:ser>
          <c:idx val="20"/>
          <c:order val="20"/>
          <c:marker>
            <c:symbol val="none"/>
          </c:marker>
          <c:val>
            <c:numRef>
              <c:f>Φύλλο1!$B$23:$D$23</c:f>
              <c:numCache>
                <c:formatCode>General</c:formatCode>
                <c:ptCount val="3"/>
                <c:pt idx="0">
                  <c:v>24.099147510227521</c:v>
                </c:pt>
                <c:pt idx="1">
                  <c:v>24.099147510227521</c:v>
                </c:pt>
                <c:pt idx="2">
                  <c:v>24.099147510227521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592640"/>
        <c:axId val="76594176"/>
      </c:lineChart>
      <c:catAx>
        <c:axId val="76592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6594176"/>
        <c:crosses val="autoZero"/>
        <c:auto val="1"/>
        <c:lblAlgn val="ctr"/>
        <c:lblOffset val="100"/>
        <c:noMultiLvlLbl val="0"/>
      </c:catAx>
      <c:valAx>
        <c:axId val="765941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765926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180976</xdr:rowOff>
    </xdr:from>
    <xdr:to>
      <xdr:col>21</xdr:col>
      <xdr:colOff>571500</xdr:colOff>
      <xdr:row>26</xdr:row>
      <xdr:rowOff>71438</xdr:rowOff>
    </xdr:to>
    <xdr:graphicFrame macro="">
      <xdr:nvGraphicFramePr>
        <xdr:cNvPr id="2" name="Γράφημα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15" sqref="B15"/>
    </sheetView>
  </sheetViews>
  <sheetFormatPr defaultRowHeight="15" x14ac:dyDescent="0.25"/>
  <cols>
    <col min="1" max="16384" width="9.140625" style="1"/>
  </cols>
  <sheetData>
    <row r="1" spans="1:4" x14ac:dyDescent="0.25">
      <c r="A1" s="2" t="s">
        <v>0</v>
      </c>
      <c r="B1" s="2">
        <v>54</v>
      </c>
      <c r="C1" s="2">
        <v>54</v>
      </c>
      <c r="D1" s="1">
        <v>54</v>
      </c>
    </row>
    <row r="2" spans="1:4" x14ac:dyDescent="0.25">
      <c r="A2" s="2"/>
      <c r="B2" s="2"/>
      <c r="C2" s="2"/>
    </row>
    <row r="3" spans="1:4" x14ac:dyDescent="0.25">
      <c r="A3" s="2" t="s">
        <v>1</v>
      </c>
      <c r="B3" s="2">
        <v>54</v>
      </c>
      <c r="C3" s="2">
        <v>54</v>
      </c>
      <c r="D3" s="2">
        <v>54</v>
      </c>
    </row>
    <row r="4" spans="1:4" x14ac:dyDescent="0.25">
      <c r="A4" s="2" t="s">
        <v>2</v>
      </c>
      <c r="B4" s="2">
        <f>B1*0.944</f>
        <v>50.975999999999999</v>
      </c>
      <c r="C4" s="3">
        <f>C1*0.944</f>
        <v>50.975999999999999</v>
      </c>
      <c r="D4" s="2">
        <f>D1*0.944</f>
        <v>50.975999999999999</v>
      </c>
    </row>
    <row r="5" spans="1:4" x14ac:dyDescent="0.25">
      <c r="A5" s="2" t="s">
        <v>3</v>
      </c>
      <c r="B5" s="2">
        <f xml:space="preserve"> (B1 * 0.944 * 0.944) + (( B1 - B1 * 0.944 * 0.944) / 4)</f>
        <v>49.591007999999995</v>
      </c>
      <c r="C5" s="4">
        <f xml:space="preserve"> (C1 * 0.944 * 0.944) + (( C1 - C1 * 0.944 * 0.944) / 4)</f>
        <v>49.591007999999995</v>
      </c>
      <c r="D5" s="2">
        <f xml:space="preserve"> (D1 * 0.944 * 0.944) + (( D1 - D1 * 0.944 * 0.944) / 4)</f>
        <v>49.591007999999995</v>
      </c>
    </row>
    <row r="6" spans="1:4" x14ac:dyDescent="0.25">
      <c r="A6" s="2" t="s">
        <v>4</v>
      </c>
      <c r="B6" s="2">
        <f>(B1* 0.944 * 0.944)</f>
        <v>48.121343999999993</v>
      </c>
      <c r="C6" s="3">
        <f>(C1* 0.944 * 0.944)</f>
        <v>48.121343999999993</v>
      </c>
      <c r="D6" s="2">
        <f>(D1* 0.944 * 0.944)</f>
        <v>48.121343999999993</v>
      </c>
    </row>
    <row r="7" spans="1:4" x14ac:dyDescent="0.25">
      <c r="A7" s="2" t="s">
        <v>5</v>
      </c>
      <c r="B7" s="2">
        <f>(B1* 0.944 * 0.944*0.944)</f>
        <v>45.426548735999994</v>
      </c>
      <c r="C7" s="3">
        <f>(C1* 0.944 * 0.944*0.944)</f>
        <v>45.426548735999994</v>
      </c>
      <c r="D7" s="2">
        <f>(D1* 0.944 * 0.944*0.944)</f>
        <v>45.426548735999994</v>
      </c>
    </row>
    <row r="8" spans="1:4" x14ac:dyDescent="0.25">
      <c r="A8" s="2" t="s">
        <v>6</v>
      </c>
      <c r="B8" s="2">
        <f>(B1 * 0.944 * 0.944 * 0.944) - (((B1 * 0.944 * 0.944)- B1 * 0.944 * 0.944 *0.944) * 3/8)</f>
        <v>44.416000511999997</v>
      </c>
      <c r="C8" s="5">
        <f>(C1 * 0.944 * 0.944 * 0.944) - (((C1 * 0.944 * 0.944)- C1 * 0.944 * 0.944 *0.944) * 3/8)</f>
        <v>44.416000511999997</v>
      </c>
      <c r="D8" s="2">
        <f>(D1 * 0.944 * 0.944 * 0.944) - (((D1 * 0.944 * 0.944)- D1 * 0.944 * 0.944 *0.944) * 3/8)</f>
        <v>44.416000511999997</v>
      </c>
    </row>
    <row r="9" spans="1:4" x14ac:dyDescent="0.25">
      <c r="A9" s="2" t="s">
        <v>7</v>
      </c>
      <c r="B9" s="2">
        <f>(B1* 0.944 * 0.944*0.944*0.944)</f>
        <v>42.882662006783988</v>
      </c>
      <c r="C9" s="3">
        <f>(C1* 0.944 * 0.944*0.944*0.944)</f>
        <v>42.882662006783988</v>
      </c>
      <c r="D9" s="2">
        <f>(D1* 0.944 * 0.944*0.944*0.944)</f>
        <v>42.882662006783988</v>
      </c>
    </row>
    <row r="10" spans="1:4" x14ac:dyDescent="0.25">
      <c r="A10" s="2" t="s">
        <v>8</v>
      </c>
      <c r="B10" s="2">
        <f>(B1* 0.944 * 0.944*0.944*0.944*0.944)</f>
        <v>40.481232934404083</v>
      </c>
      <c r="C10" s="3">
        <f>(C1* 0.944 * 0.944*0.944*0.944*0.944)</f>
        <v>40.481232934404083</v>
      </c>
      <c r="D10" s="2">
        <f>(D1* 0.944 * 0.944*0.944*0.944*0.944)</f>
        <v>40.481232934404083</v>
      </c>
    </row>
    <row r="11" spans="1:4" x14ac:dyDescent="0.25">
      <c r="A11" s="2" t="s">
        <v>9</v>
      </c>
      <c r="B11" s="2">
        <f>(B1* 0.944 * 0.944*0.944*0.944*0.944*0.944)</f>
        <v>38.214283890077454</v>
      </c>
      <c r="C11" s="3">
        <f>(C1* 0.944 * 0.944*0.944*0.944*0.944*0.944)</f>
        <v>38.214283890077454</v>
      </c>
      <c r="D11" s="2">
        <f>(D1* 0.944 * 0.944*0.944*0.944*0.944*0.944)</f>
        <v>38.214283890077454</v>
      </c>
    </row>
    <row r="12" spans="1:4" x14ac:dyDescent="0.25">
      <c r="A12" s="2" t="s">
        <v>10</v>
      </c>
      <c r="B12" s="2">
        <f>(B1*0.944*0.944*0.944*0.944*0.944*0.944*0.944)+(((B1*0.944*0.944*0.944*0.944*0.944)-(B1*0.944*0.944*0.944*0.944*0.944*0.944*0.944))/4)</f>
        <v>37.176021227775855</v>
      </c>
      <c r="C12" s="4">
        <f>(C1*0.944*0.944*0.944*0.944*0.944*0.944*0.944)+(((C1*0.944*0.944*0.944*0.944*0.944)-(C1*0.944*0.944*0.944*0.944*0.944*0.944*0.944))/4)</f>
        <v>37.176021227775855</v>
      </c>
      <c r="D12" s="2">
        <f>(D1*0.944*0.944*0.944*0.944*0.944*0.944*0.944)+(((D1*0.944*0.944*0.944*0.944*0.944)-(D1*0.944*0.944*0.944*0.944*0.944*0.944*0.944))/4)</f>
        <v>37.176021227775855</v>
      </c>
    </row>
    <row r="13" spans="1:4" x14ac:dyDescent="0.25">
      <c r="A13" s="2" t="s">
        <v>11</v>
      </c>
      <c r="B13" s="2">
        <f>(B1* 0.944 * 0.944*0.944*0.944*0.944*0.944*0.944)</f>
        <v>36.074283992233113</v>
      </c>
      <c r="C13" s="3">
        <f>(C1* 0.944 * 0.944*0.944*0.944*0.944*0.944*0.944)</f>
        <v>36.074283992233113</v>
      </c>
      <c r="D13" s="2">
        <f>(D1* 0.944 * 0.944*0.944*0.944*0.944*0.944*0.944)</f>
        <v>36.074283992233113</v>
      </c>
    </row>
    <row r="14" spans="1:4" x14ac:dyDescent="0.25">
      <c r="A14" s="2" t="s">
        <v>12</v>
      </c>
      <c r="B14" s="2">
        <f>(B1* 0.944 * 0.944*0.944*0.944*0.944*0.944*0.944*0.944)</f>
        <v>34.054124088668054</v>
      </c>
      <c r="C14" s="3">
        <f>(C1* 0.944 * 0.944*0.944*0.944*0.944*0.944*0.944*0.944)</f>
        <v>34.054124088668054</v>
      </c>
      <c r="D14" s="2">
        <f>(D1* 0.944 * 0.944*0.944*0.944*0.944*0.944*0.944*0.944)</f>
        <v>34.054124088668054</v>
      </c>
    </row>
    <row r="15" spans="1:4" x14ac:dyDescent="0.25">
      <c r="A15" s="2" t="s">
        <v>13</v>
      </c>
      <c r="B15" s="2">
        <f>(B1*0.944*0.944*0.944*0.944*0.944*0.944*0.944*0.944)-(((B1*0.944*0.944*0.944*0.944*0.944*0.944*0.944*0.944)-B1*0.944*0.944*0.944*0.944*0.944*0.944*0.944*0.944*0.944*0.944)*3/8)</f>
        <v>32.663898526872266</v>
      </c>
      <c r="C15" s="5">
        <f>(C1*0.944*0.944*0.944*0.944*0.944*0.944*0.944*0.944)-(((C1*0.944*0.944*0.944*0.944*0.944*0.944*0.944*0.944)-C1*0.944*0.944*0.944*0.944*0.944*0.944*0.944*0.944*0.944*0.944)*3/8)</f>
        <v>32.663898526872266</v>
      </c>
      <c r="D15" s="2">
        <f>(D1*0.944*0.944*0.944*0.944*0.944*0.944*0.944*0.944)-(((D1*0.944*0.944*0.944*0.944*0.944*0.944*0.944*0.944)-D1*0.944*0.944*0.944*0.944*0.944*0.944*0.944*0.944*0.944*0.944)*3/8)</f>
        <v>32.663898526872266</v>
      </c>
    </row>
    <row r="16" spans="1:4" x14ac:dyDescent="0.25">
      <c r="A16" s="2" t="s">
        <v>14</v>
      </c>
      <c r="B16" s="2">
        <f>(B1* 0.944 * 0.944*0.944*0.944*0.944*0.944*0.944*0.944*0.944)</f>
        <v>32.14709313970264</v>
      </c>
      <c r="C16" s="3">
        <f>(C1* 0.944 * 0.944*0.944*0.944*0.944*0.944*0.944*0.944*0.944)</f>
        <v>32.14709313970264</v>
      </c>
      <c r="D16" s="2">
        <f>(D1* 0.944 * 0.944*0.944*0.944*0.944*0.944*0.944*0.944*0.944)</f>
        <v>32.14709313970264</v>
      </c>
    </row>
    <row r="17" spans="1:4" x14ac:dyDescent="0.25">
      <c r="A17" s="2" t="s">
        <v>15</v>
      </c>
      <c r="B17" s="2">
        <f>(B1* 0.944 * 0.944*0.944*0.944*0.944*0.944*0.944*0.944*0.944*0.944)</f>
        <v>30.346855923879293</v>
      </c>
      <c r="C17" s="3">
        <f>(C1* 0.944 * 0.944*0.944*0.944*0.944*0.944*0.944*0.944*0.944*0.944)</f>
        <v>30.346855923879293</v>
      </c>
      <c r="D17" s="2">
        <f>(D1* 0.944 * 0.944*0.944*0.944*0.944*0.944*0.944*0.944*0.944*0.944)</f>
        <v>30.346855923879293</v>
      </c>
    </row>
    <row r="18" spans="1:4" x14ac:dyDescent="0.25">
      <c r="A18" s="2" t="s">
        <v>16</v>
      </c>
      <c r="B18" s="2">
        <f>(B1* 0.944 * 0.944*0.944*0.944*0.944*0.944*0.944*0.944*0.944*0.944*0.944)</f>
        <v>28.647431992142049</v>
      </c>
      <c r="C18" s="3">
        <f>(C1* 0.944 * 0.944*0.944*0.944*0.944*0.944*0.944*0.944*0.944*0.944*0.944)</f>
        <v>28.647431992142049</v>
      </c>
      <c r="D18" s="2">
        <f>(D1* 0.944 * 0.944*0.944*0.944*0.944*0.944*0.944*0.944*0.944*0.944*0.944)</f>
        <v>28.647431992142049</v>
      </c>
    </row>
    <row r="19" spans="1:4" x14ac:dyDescent="0.25">
      <c r="A19" s="2" t="s">
        <v>17</v>
      </c>
      <c r="B19" s="2">
        <f>(B1 * 0.944* 0.944* 0.944* 0.944* 0.944* 0.944* 0.944* 0.944* 0.944* 0.944* 0.944* 0.944) + (((B1* 0.944* 0.944* 0.944* 0.944* 0.944* 0.944* 0.944* 0.944* 0.944* 0.944) - (B1* 0.944* 0.944* 0.944* 0.944* 0.944* 0.944* 0.944* 0.944* 0.944* 0.944* 0.944* 0.944)) /4)</f>
        <v>27.869095831406394</v>
      </c>
      <c r="C19" s="4">
        <f>(C1 * 0.944* 0.944* 0.944* 0.944* 0.944* 0.944* 0.944* 0.944* 0.944* 0.944* 0.944* 0.944) + (((C1* 0.944* 0.944* 0.944* 0.944* 0.944* 0.944* 0.944* 0.944* 0.944* 0.944) - (C1* 0.944* 0.944* 0.944* 0.944* 0.944* 0.944* 0.944* 0.944* 0.944* 0.944* 0.944* 0.944)) /4)</f>
        <v>27.869095831406394</v>
      </c>
      <c r="D19" s="2">
        <f>(D1 * 0.944* 0.944* 0.944* 0.944* 0.944* 0.944* 0.944* 0.944* 0.944* 0.944* 0.944* 0.944) + (((D1* 0.944* 0.944* 0.944* 0.944* 0.944* 0.944* 0.944* 0.944* 0.944* 0.944) - (D1* 0.944* 0.944* 0.944* 0.944* 0.944* 0.944* 0.944* 0.944* 0.944* 0.944* 0.944* 0.944)) /4)</f>
        <v>27.869095831406394</v>
      </c>
    </row>
    <row r="20" spans="1:4" x14ac:dyDescent="0.25">
      <c r="A20" s="2" t="s">
        <v>18</v>
      </c>
      <c r="B20" s="2">
        <f>(B1* 0.944 * 0.944*0.944*0.944*0.944*0.944*0.944*0.944*0.944*0.944*0.944*0.944)</f>
        <v>27.043175800582095</v>
      </c>
      <c r="C20" s="3">
        <f>(C1* 0.944 * 0.944*0.944*0.944*0.944*0.944*0.944*0.944*0.944*0.944*0.944*0.944)</f>
        <v>27.043175800582095</v>
      </c>
      <c r="D20" s="2">
        <f>(D1* 0.944 * 0.944*0.944*0.944*0.944*0.944*0.944*0.944*0.944*0.944*0.944*0.944)</f>
        <v>27.043175800582095</v>
      </c>
    </row>
    <row r="21" spans="1:4" x14ac:dyDescent="0.25">
      <c r="A21" s="2" t="s">
        <v>19</v>
      </c>
      <c r="B21" s="2">
        <f>(B1* 0.944 * 0.944*0.944*0.944*0.944*0.944*0.944*0.944*0.944*0.944*0.944*0.944*0.944)</f>
        <v>25.528757955749494</v>
      </c>
      <c r="C21" s="3">
        <f>(C1* 0.944 * 0.944*0.944*0.944*0.944*0.944*0.944*0.944*0.944*0.944*0.944*0.944*0.944)</f>
        <v>25.528757955749494</v>
      </c>
      <c r="D21" s="2">
        <f>(D1* 0.944 * 0.944*0.944*0.944*0.944*0.944*0.944*0.944*0.944*0.944*0.944*0.944*0.944)</f>
        <v>25.528757955749494</v>
      </c>
    </row>
    <row r="22" spans="1:4" x14ac:dyDescent="0.25">
      <c r="A22" s="2" t="s">
        <v>20</v>
      </c>
      <c r="B22" s="2">
        <f>(B1* 0.944* 0.944* 0.944* 0.944* 0.944* 0.944* 0.944* 0.944* 0.944* 0.944* 0.944* 0.944* 0.944* 0.944) + (((B1* 0.944* 0.944* 0.944* 0.944* 0.944* 0.944* 0.944* 0.944* 0.944* 0.944* 0.944* 0.944) - (B1* 0.944* 0.944* 0.944* 0.944* 0.944* 0.944* 0.944* 0.944* 0.944* 0.944* 0.944* 0.944* 0.944* 0.944))/4)</f>
        <v>24.835154582816166</v>
      </c>
      <c r="C22" s="4">
        <f>(C1* 0.944* 0.944* 0.944* 0.944* 0.944* 0.944* 0.944* 0.944* 0.944* 0.944* 0.944* 0.944* 0.944* 0.944) + (((C1* 0.944* 0.944* 0.944* 0.944* 0.944* 0.944* 0.944* 0.944* 0.944* 0.944* 0.944* 0.944) - (C1* 0.944* 0.944* 0.944* 0.944* 0.944* 0.944* 0.944* 0.944* 0.944* 0.944* 0.944* 0.944* 0.944* 0.944))/4)</f>
        <v>24.835154582816166</v>
      </c>
      <c r="D22" s="2">
        <f>(D1* 0.944* 0.944* 0.944* 0.944* 0.944* 0.944* 0.944* 0.944* 0.944* 0.944* 0.944* 0.944* 0.944* 0.944) + (((D1* 0.944* 0.944* 0.944* 0.944* 0.944* 0.944* 0.944* 0.944* 0.944* 0.944* 0.944* 0.944) - (D1* 0.944* 0.944* 0.944* 0.944* 0.944* 0.944* 0.944* 0.944* 0.944* 0.944* 0.944* 0.944* 0.944* 0.944))/4)</f>
        <v>24.835154582816166</v>
      </c>
    </row>
    <row r="23" spans="1:4" x14ac:dyDescent="0.25">
      <c r="A23" s="2" t="s">
        <v>21</v>
      </c>
      <c r="B23" s="2">
        <f>(B1* 0.944 * 0.944*0.944*0.944*0.944*0.944*0.944*0.944*0.944*0.944*0.944*0.944*0.944*0.944)</f>
        <v>24.099147510227521</v>
      </c>
      <c r="C23" s="3">
        <f>(C1* 0.944 * 0.944*0.944*0.944*0.944*0.944*0.944*0.944*0.944*0.944*0.944*0.944*0.944*0.944)</f>
        <v>24.099147510227521</v>
      </c>
      <c r="D23" s="2">
        <f>(D1* 0.944 * 0.944*0.944*0.944*0.944*0.944*0.944*0.944*0.944*0.944*0.944*0.944*0.944*0.944)</f>
        <v>24.099147510227521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2013-10-01T18:59:52Z</dcterms:modified>
</cp:coreProperties>
</file>